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maryannhoffman/Dropbox/Modest Paper/"/>
    </mc:Choice>
  </mc:AlternateContent>
  <xr:revisionPtr revIDLastSave="0" documentId="13_ncr:1_{D6F05247-64A1-7245-A19A-E7AE666A6902}" xr6:coauthVersionLast="47" xr6:coauthVersionMax="47" xr10:uidLastSave="{00000000-0000-0000-0000-000000000000}"/>
  <bookViews>
    <workbookView xWindow="12000" yWindow="3320" windowWidth="39200" windowHeight="23900" xr2:uid="{00000000-000D-0000-FFFF-FFFF00000000}"/>
  </bookViews>
  <sheets>
    <sheet name="Estimate" sheetId="1" r:id="rId1"/>
    <sheet name="Price List" sheetId="2" r:id="rId2"/>
  </sheets>
  <definedNames>
    <definedName name="NamedRange1">'Price List'!$A$2:$B$40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" l="1"/>
  <c r="C21" i="1"/>
  <c r="E21" i="1" s="1"/>
  <c r="C20" i="1"/>
  <c r="E20" i="1" s="1"/>
  <c r="C19" i="1"/>
  <c r="E19" i="1" s="1"/>
  <c r="C18" i="1"/>
  <c r="E18" i="1" s="1"/>
  <c r="C6" i="1"/>
  <c r="E6" i="1" s="1"/>
  <c r="C5" i="1"/>
  <c r="E5" i="1" s="1"/>
  <c r="C15" i="1"/>
  <c r="E15" i="1" s="1"/>
  <c r="C14" i="1"/>
  <c r="E14" i="1" s="1"/>
  <c r="C13" i="1"/>
  <c r="E13" i="1" s="1"/>
  <c r="C12" i="1"/>
  <c r="E12" i="1" s="1"/>
  <c r="C11" i="1"/>
  <c r="E11" i="1" s="1"/>
  <c r="C10" i="1"/>
  <c r="E10" i="1" s="1"/>
  <c r="C9" i="1"/>
  <c r="E9" i="1" s="1"/>
  <c r="C8" i="1"/>
  <c r="E8" i="1" s="1"/>
  <c r="E25" i="1" s="1"/>
  <c r="C7" i="1"/>
  <c r="E7" i="1" s="1"/>
  <c r="E26" i="1" l="1"/>
  <c r="E28" i="1" s="1"/>
</calcChain>
</file>

<file path=xl/sharedStrings.xml><?xml version="1.0" encoding="utf-8"?>
<sst xmlns="http://schemas.openxmlformats.org/spreadsheetml/2006/main" count="85" uniqueCount="67">
  <si>
    <t>Estimate</t>
  </si>
  <si>
    <t>ITEM</t>
  </si>
  <si>
    <t>PRODUCT (If blank, select none or leave blank)</t>
  </si>
  <si>
    <t>PRICE</t>
  </si>
  <si>
    <t>QUANTITY</t>
  </si>
  <si>
    <t>TOTAL</t>
  </si>
  <si>
    <t>Invitation Card</t>
  </si>
  <si>
    <t>Invitation Envelope</t>
  </si>
  <si>
    <t>Details Card</t>
  </si>
  <si>
    <t>RSVP Card</t>
  </si>
  <si>
    <t>RSVP Envelope</t>
  </si>
  <si>
    <t>Small Details Card</t>
  </si>
  <si>
    <t>Vellm Jacket or Band, Blank</t>
  </si>
  <si>
    <t>A7 5" x 7" Center Torn Vellum Jacket</t>
  </si>
  <si>
    <t>Envelope Liner</t>
  </si>
  <si>
    <t>Fine Twine Assembly</t>
  </si>
  <si>
    <t>Pocket</t>
  </si>
  <si>
    <t>Wax Seal</t>
  </si>
  <si>
    <t>PRINTING</t>
  </si>
  <si>
    <t>Envelope Addressing</t>
  </si>
  <si>
    <t>Print File</t>
  </si>
  <si>
    <t>Return Envelope Printing</t>
  </si>
  <si>
    <t xml:space="preserve">Liner Printing </t>
  </si>
  <si>
    <t>Vellum Jacket Printing</t>
  </si>
  <si>
    <t>Pre-Designed</t>
  </si>
  <si>
    <t>Tax Rate</t>
  </si>
  <si>
    <t>ESTIMATE SUB-TOTAL</t>
  </si>
  <si>
    <t>TAXES</t>
  </si>
  <si>
    <t>Product</t>
  </si>
  <si>
    <t>Price</t>
  </si>
  <si>
    <t>A7 5" x 7" standard Flat Card</t>
  </si>
  <si>
    <t>A7 5" x 7" Hand Torn Flat Card</t>
  </si>
  <si>
    <t>A7 5" x 7" Arch Flat Card</t>
  </si>
  <si>
    <t>None</t>
  </si>
  <si>
    <t>A7 5.25" x 7.25" Standard Envelope</t>
  </si>
  <si>
    <t>A7 5.25" x 7.25" Hand Torn Envelope</t>
  </si>
  <si>
    <t>A7 5.25" x 7.25" Arch Envelope</t>
  </si>
  <si>
    <t>A6 4.5" x 6.25" Standard Flat Card</t>
  </si>
  <si>
    <t>A6 4.5" x 6.25" Hand Torn Flat Card</t>
  </si>
  <si>
    <t>A6 4.5" x 6.25" Arch Flat Card</t>
  </si>
  <si>
    <t>A2 4.25" x 5.5" Standard Flat Card</t>
  </si>
  <si>
    <t>A2 4.25" x 5.5" Arch Flat Card</t>
  </si>
  <si>
    <t>A1 3.5" x 4.875" Standard Flat Card</t>
  </si>
  <si>
    <t>A1 3.5" x 4.75" Hand Torn Flat Card</t>
  </si>
  <si>
    <t>A1 3.5" x 4.875" Arch Flat Card</t>
  </si>
  <si>
    <t>A1 3.625" x 5.125" Standard Envelope</t>
  </si>
  <si>
    <t>A1 3.625" x 5.125" Hand Torn Envelope</t>
  </si>
  <si>
    <t>A1 3.625" x 5.125" Arch Envelope</t>
  </si>
  <si>
    <t>B-Card 2" x 4" Standard Flat Card</t>
  </si>
  <si>
    <t>B-Card 2" x 4" Hand Torn Flat Card</t>
  </si>
  <si>
    <t>B-Card 2" x 4" Arch Flat Card</t>
  </si>
  <si>
    <t>A7 5" x 7" Standard Vellum Jacket</t>
  </si>
  <si>
    <t>A7 5" x 7" All Torn Vellum Jacket</t>
  </si>
  <si>
    <t>A7 5" x 7" Arch Vellum Jacket</t>
  </si>
  <si>
    <t>A7 1.5" x 11" Belly Band</t>
  </si>
  <si>
    <t>A7 Standard Liner</t>
  </si>
  <si>
    <t>A7 Hand Torn Liner</t>
  </si>
  <si>
    <t>A7 Arch Liner</t>
  </si>
  <si>
    <t>Twine Assembly</t>
  </si>
  <si>
    <t>A7 5.125" x 7.125" Half Arch Pocket</t>
  </si>
  <si>
    <t>Return Address Only</t>
  </si>
  <si>
    <t>Instructions: Use drop down cells under PRODUCT and enter QUANTITY</t>
  </si>
  <si>
    <t>A2 4.5" x 5.5" Standard Flat Card</t>
  </si>
  <si>
    <t>SHIPPING</t>
  </si>
  <si>
    <t>Enter your region sales tax (if outside california enter 0)</t>
  </si>
  <si>
    <t>A7 5" x 7" Standard Flat Card</t>
  </si>
  <si>
    <t>Estimate $15-35 for full print orders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</si>
</sst>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0"/>
      <color rgb="FF000000"/>
      <name val="Arial"/>
      <scheme val="minor"/>
    </font>
    <font>
      <sz val="18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rgb="FF000000"/>
      <name val="Inconsolata"/>
    </font>
    <font>
      <sz val="10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6F3EF"/>
        <bgColor rgb="FFF6F3EF"/>
      </patternFill>
    </fill>
    <fill>
      <patternFill patternType="solid">
        <fgColor rgb="FFFFFFFF"/>
        <bgColor rgb="FFFFFFFF"/>
      </patternFill>
    </fill>
    <fill>
      <patternFill patternType="solid">
        <fgColor rgb="FFF6F3E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2" borderId="0" xfId="0" applyFont="1" applyFill="1"/>
    <xf numFmtId="0" fontId="3" fillId="3" borderId="0" xfId="0" applyFont="1" applyFill="1" applyAlignment="1"/>
    <xf numFmtId="0" fontId="4" fillId="0" borderId="0" xfId="0" applyFont="1" applyAlignment="1"/>
    <xf numFmtId="0" fontId="0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0" fillId="0" borderId="0" xfId="0" applyFont="1" applyAlignment="1" applyProtection="1"/>
    <xf numFmtId="43" fontId="2" fillId="0" borderId="0" xfId="1" applyFont="1" applyProtection="1"/>
    <xf numFmtId="43" fontId="0" fillId="0" borderId="0" xfId="1" applyFont="1" applyAlignment="1" applyProtection="1"/>
    <xf numFmtId="43" fontId="2" fillId="0" borderId="0" xfId="1" applyFont="1"/>
    <xf numFmtId="43" fontId="2" fillId="2" borderId="0" xfId="1" applyFont="1" applyFill="1"/>
    <xf numFmtId="43" fontId="5" fillId="0" borderId="0" xfId="1" applyFont="1" applyProtection="1"/>
    <xf numFmtId="10" fontId="2" fillId="2" borderId="0" xfId="2" applyNumberFormat="1" applyFont="1" applyFill="1"/>
    <xf numFmtId="0" fontId="2" fillId="4" borderId="0" xfId="0" applyFont="1" applyFill="1"/>
    <xf numFmtId="0" fontId="2" fillId="4" borderId="0" xfId="0" applyFont="1" applyFill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6F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30"/>
  <sheetViews>
    <sheetView tabSelected="1" zoomScale="118" workbookViewId="0">
      <selection activeCell="B30" sqref="B30"/>
    </sheetView>
  </sheetViews>
  <sheetFormatPr baseColWidth="10" defaultColWidth="12.6640625" defaultRowHeight="15.75" customHeight="1" x14ac:dyDescent="0.15"/>
  <cols>
    <col min="1" max="1" width="31.1640625" customWidth="1"/>
    <col min="2" max="2" width="36.6640625" customWidth="1"/>
  </cols>
  <sheetData>
    <row r="1" spans="1:5" ht="23" customHeight="1" x14ac:dyDescent="0.25">
      <c r="A1" s="1" t="s">
        <v>0</v>
      </c>
      <c r="B1" s="5" t="s">
        <v>61</v>
      </c>
    </row>
    <row r="3" spans="1:5" ht="15.75" customHeight="1" x14ac:dyDescent="0.15">
      <c r="E3" s="6"/>
    </row>
    <row r="4" spans="1:5" ht="15.75" customHeight="1" x14ac:dyDescent="0.15">
      <c r="A4" s="2" t="s">
        <v>1</v>
      </c>
      <c r="B4" s="2" t="s">
        <v>2</v>
      </c>
      <c r="C4" s="2" t="s">
        <v>3</v>
      </c>
      <c r="D4" s="2" t="s">
        <v>4</v>
      </c>
      <c r="E4" s="7" t="s">
        <v>5</v>
      </c>
    </row>
    <row r="5" spans="1:5" ht="15.75" customHeight="1" x14ac:dyDescent="0.15">
      <c r="A5" s="2" t="s">
        <v>6</v>
      </c>
      <c r="B5" s="15" t="s">
        <v>65</v>
      </c>
      <c r="C5" s="11">
        <f>VLOOKUP(B5,'Price List'!A2:B40,2,FALSE)</f>
        <v>2.4</v>
      </c>
      <c r="D5" s="3">
        <v>50</v>
      </c>
      <c r="E5" s="9">
        <f t="shared" ref="E5:E15" si="0">D5*C5</f>
        <v>120</v>
      </c>
    </row>
    <row r="6" spans="1:5" ht="15.75" customHeight="1" x14ac:dyDescent="0.15">
      <c r="A6" s="2" t="s">
        <v>7</v>
      </c>
      <c r="B6" s="15" t="s">
        <v>34</v>
      </c>
      <c r="C6" s="11">
        <f>VLOOKUP(B6,'Price List'!A2:B40,2,FALSE)</f>
        <v>1.2</v>
      </c>
      <c r="D6" s="3">
        <v>50</v>
      </c>
      <c r="E6" s="9">
        <f t="shared" si="0"/>
        <v>60</v>
      </c>
    </row>
    <row r="7" spans="1:5" ht="15.75" customHeight="1" x14ac:dyDescent="0.15">
      <c r="A7" s="2" t="s">
        <v>8</v>
      </c>
      <c r="B7" s="15" t="s">
        <v>39</v>
      </c>
      <c r="C7" s="11">
        <f>VLOOKUP(B7,'Price List'!A2:B40,2,FALSE)</f>
        <v>3.1</v>
      </c>
      <c r="D7" s="3">
        <v>50</v>
      </c>
      <c r="E7" s="9">
        <f t="shared" si="0"/>
        <v>155</v>
      </c>
    </row>
    <row r="8" spans="1:5" ht="15.75" customHeight="1" x14ac:dyDescent="0.15">
      <c r="A8" s="2" t="s">
        <v>9</v>
      </c>
      <c r="B8" s="15" t="s">
        <v>33</v>
      </c>
      <c r="C8" s="11">
        <f>VLOOKUP(B8,'Price List'!A2:B40,2,FALSE)</f>
        <v>0</v>
      </c>
      <c r="D8" s="3">
        <v>50</v>
      </c>
      <c r="E8" s="9">
        <f t="shared" si="0"/>
        <v>0</v>
      </c>
    </row>
    <row r="9" spans="1:5" ht="15.75" customHeight="1" x14ac:dyDescent="0.15">
      <c r="A9" s="2" t="s">
        <v>10</v>
      </c>
      <c r="B9" s="15" t="s">
        <v>33</v>
      </c>
      <c r="C9" s="11">
        <f>VLOOKUP(B9,'Price List'!A2:B40,2,FALSE)</f>
        <v>0</v>
      </c>
      <c r="D9" s="3">
        <v>0</v>
      </c>
      <c r="E9" s="9">
        <f t="shared" si="0"/>
        <v>0</v>
      </c>
    </row>
    <row r="10" spans="1:5" ht="15.75" customHeight="1" x14ac:dyDescent="0.15">
      <c r="A10" s="2" t="s">
        <v>11</v>
      </c>
      <c r="B10" s="15" t="s">
        <v>33</v>
      </c>
      <c r="C10" s="11">
        <f>VLOOKUP(B10,'Price List'!A2:B40,2,FALSE)</f>
        <v>0</v>
      </c>
      <c r="D10" s="3">
        <v>0</v>
      </c>
      <c r="E10" s="9">
        <f t="shared" si="0"/>
        <v>0</v>
      </c>
    </row>
    <row r="11" spans="1:5" ht="15.75" customHeight="1" x14ac:dyDescent="0.15">
      <c r="A11" s="2" t="s">
        <v>12</v>
      </c>
      <c r="B11" s="16" t="s">
        <v>51</v>
      </c>
      <c r="C11" s="11">
        <f>VLOOKUP(B11,'Price List'!A2:B40,2,FALSE)</f>
        <v>1.2</v>
      </c>
      <c r="D11" s="3">
        <v>50</v>
      </c>
      <c r="E11" s="9">
        <f t="shared" si="0"/>
        <v>60</v>
      </c>
    </row>
    <row r="12" spans="1:5" ht="15.75" customHeight="1" x14ac:dyDescent="0.15">
      <c r="A12" s="2" t="s">
        <v>14</v>
      </c>
      <c r="B12" s="15" t="s">
        <v>33</v>
      </c>
      <c r="C12" s="11">
        <f>VLOOKUP(B12,'Price List'!A2:B40,2,TRUE)</f>
        <v>1.8</v>
      </c>
      <c r="D12" s="3">
        <v>0</v>
      </c>
      <c r="E12" s="9">
        <f t="shared" si="0"/>
        <v>0</v>
      </c>
    </row>
    <row r="13" spans="1:5" ht="15.75" customHeight="1" x14ac:dyDescent="0.15">
      <c r="A13" s="2" t="s">
        <v>15</v>
      </c>
      <c r="B13" s="15" t="s">
        <v>58</v>
      </c>
      <c r="C13" s="11">
        <f>VLOOKUP(B13,'Price List'!A2:B40,2,TRUE)</f>
        <v>0.4</v>
      </c>
      <c r="D13" s="3">
        <v>50</v>
      </c>
      <c r="E13" s="9">
        <f t="shared" si="0"/>
        <v>20</v>
      </c>
    </row>
    <row r="14" spans="1:5" ht="15.75" customHeight="1" x14ac:dyDescent="0.15">
      <c r="A14" s="2" t="s">
        <v>16</v>
      </c>
      <c r="B14" s="15" t="s">
        <v>33</v>
      </c>
      <c r="C14" s="11">
        <f>VLOOKUP(B14,'Price List'!A2:B40,2,TRUE)</f>
        <v>1.8</v>
      </c>
      <c r="D14" s="3">
        <v>0</v>
      </c>
      <c r="E14" s="9">
        <f t="shared" si="0"/>
        <v>0</v>
      </c>
    </row>
    <row r="15" spans="1:5" ht="15.75" customHeight="1" x14ac:dyDescent="0.15">
      <c r="A15" s="2" t="s">
        <v>17</v>
      </c>
      <c r="B15" s="16" t="s">
        <v>17</v>
      </c>
      <c r="C15" s="11">
        <f>VLOOKUP(B15,'Price List'!A2:B40,2,TRUE)</f>
        <v>0.4</v>
      </c>
      <c r="D15" s="3">
        <v>50</v>
      </c>
      <c r="E15" s="9">
        <f t="shared" si="0"/>
        <v>20</v>
      </c>
    </row>
    <row r="16" spans="1:5" ht="15.75" customHeight="1" x14ac:dyDescent="0.15">
      <c r="E16" s="10"/>
    </row>
    <row r="17" spans="1:5" ht="15.75" customHeight="1" x14ac:dyDescent="0.15">
      <c r="A17" s="2" t="s">
        <v>18</v>
      </c>
      <c r="E17" s="9"/>
    </row>
    <row r="18" spans="1:5" ht="15.75" customHeight="1" x14ac:dyDescent="0.15">
      <c r="A18" s="2" t="s">
        <v>19</v>
      </c>
      <c r="B18" s="16" t="s">
        <v>19</v>
      </c>
      <c r="C18" s="11">
        <f>VLOOKUP(B18,'Price List'!A2:B40,2,TRUE)</f>
        <v>1.8</v>
      </c>
      <c r="D18" s="3">
        <v>50</v>
      </c>
      <c r="E18" s="9">
        <f t="shared" ref="E18:E21" si="1">D18*C18</f>
        <v>90</v>
      </c>
    </row>
    <row r="19" spans="1:5" ht="15.75" customHeight="1" x14ac:dyDescent="0.15">
      <c r="A19" s="2" t="s">
        <v>21</v>
      </c>
      <c r="B19" s="16" t="s">
        <v>60</v>
      </c>
      <c r="C19" s="11">
        <f>VLOOKUP(B19,'Price List'!A2:B40,2,TRUE)</f>
        <v>0.8</v>
      </c>
      <c r="D19" s="3">
        <v>50</v>
      </c>
      <c r="E19" s="9">
        <f t="shared" si="1"/>
        <v>40</v>
      </c>
    </row>
    <row r="20" spans="1:5" ht="15.75" customHeight="1" x14ac:dyDescent="0.15">
      <c r="A20" s="2" t="s">
        <v>22</v>
      </c>
      <c r="B20" s="16" t="s">
        <v>24</v>
      </c>
      <c r="C20" s="11">
        <f>VLOOKUP(B20,'Price List'!A2:B40,2,TRUE)</f>
        <v>1.8</v>
      </c>
      <c r="D20" s="3">
        <v>50</v>
      </c>
      <c r="E20" s="9">
        <f t="shared" si="1"/>
        <v>90</v>
      </c>
    </row>
    <row r="21" spans="1:5" ht="15.75" customHeight="1" x14ac:dyDescent="0.15">
      <c r="A21" s="2" t="s">
        <v>23</v>
      </c>
      <c r="B21" s="16" t="s">
        <v>33</v>
      </c>
      <c r="C21" s="11">
        <f>VLOOKUP(B21,'Price List'!A2:B40,2,TRUE)</f>
        <v>1.8</v>
      </c>
      <c r="D21" s="3">
        <v>0</v>
      </c>
      <c r="E21" s="9">
        <f t="shared" si="1"/>
        <v>0</v>
      </c>
    </row>
    <row r="22" spans="1:5" ht="15.75" customHeight="1" x14ac:dyDescent="0.15">
      <c r="E22" s="8"/>
    </row>
    <row r="23" spans="1:5" ht="15.75" customHeight="1" x14ac:dyDescent="0.15">
      <c r="E23" s="8"/>
    </row>
    <row r="24" spans="1:5" ht="15.75" customHeight="1" x14ac:dyDescent="0.15">
      <c r="D24" s="2" t="s">
        <v>25</v>
      </c>
      <c r="E24" s="8"/>
    </row>
    <row r="25" spans="1:5" ht="15.75" customHeight="1" x14ac:dyDescent="0.15">
      <c r="A25" s="2" t="s">
        <v>26</v>
      </c>
      <c r="E25" s="9">
        <f>SUM(E5:E21)</f>
        <v>655</v>
      </c>
    </row>
    <row r="26" spans="1:5" ht="15.75" customHeight="1" x14ac:dyDescent="0.15">
      <c r="A26" s="2" t="s">
        <v>27</v>
      </c>
      <c r="B26" s="5" t="s">
        <v>64</v>
      </c>
      <c r="D26" s="14">
        <v>9.5000000000000001E-2</v>
      </c>
      <c r="E26" s="9">
        <f>E25*D26</f>
        <v>62.225000000000001</v>
      </c>
    </row>
    <row r="27" spans="1:5" ht="15.75" customHeight="1" x14ac:dyDescent="0.15">
      <c r="A27" s="2" t="s">
        <v>63</v>
      </c>
      <c r="B27" s="5" t="s">
        <v>66</v>
      </c>
      <c r="D27" s="12">
        <v>25</v>
      </c>
      <c r="E27" s="9">
        <f>D27</f>
        <v>25</v>
      </c>
    </row>
    <row r="28" spans="1:5" ht="15.75" customHeight="1" x14ac:dyDescent="0.15">
      <c r="A28" s="2" t="s">
        <v>5</v>
      </c>
      <c r="E28" s="13">
        <f>E25+E26+E27</f>
        <v>742.22500000000002</v>
      </c>
    </row>
    <row r="29" spans="1:5" ht="15.75" customHeight="1" x14ac:dyDescent="0.15">
      <c r="E29" s="8"/>
    </row>
    <row r="30" spans="1:5" ht="15.75" customHeight="1" x14ac:dyDescent="0.15">
      <c r="E30" s="8"/>
    </row>
  </sheetData>
  <dataValidations count="14">
    <dataValidation type="list" allowBlank="1" sqref="B10" xr:uid="{00000000-0002-0000-0000-000000000000}">
      <formula1>"None,B-Card 2"" x 4"" Standard Flat Card,B-Card 2"" x 4"" Hand Torn Flat Card,B-Card 2"" x 4"" Arch Flat Card,"</formula1>
    </dataValidation>
    <dataValidation type="list" allowBlank="1" sqref="B20" xr:uid="{00000000-0002-0000-0000-000001000000}">
      <formula1>"None,Envelope Addressing,Return Address Only,Print File,Pre-Designed"</formula1>
    </dataValidation>
    <dataValidation type="list" allowBlank="1" sqref="B15" xr:uid="{00000000-0002-0000-0000-000002000000}">
      <formula1>"None,Wax Seal"</formula1>
    </dataValidation>
    <dataValidation type="list" allowBlank="1" sqref="B7" xr:uid="{00000000-0002-0000-0000-000003000000}">
      <formula1>"None,A6 4.5"" x 6.25"" Standard Flat Card,A6 4.5"" x 6.25"" Hand Torn Flat Card,A6 4.5"" x 6.25"" Arch Flat Card,A2 4.25"" x 5.5"" Standard Flat Card,A2 4.25"" x 5.5"" Hand Torn Flat Card,A2 4.25"" x 5.5"" Arch Flat Card"</formula1>
    </dataValidation>
    <dataValidation type="list" allowBlank="1" sqref="B11" xr:uid="{00000000-0002-0000-0000-000004000000}">
      <formula1>"None,A7 5"" x 7"" Standard Vellum Jacket,A7 5"" x 7"" Center Torn Vellum Jacket,A7 5"" x 7"" All Torn Vellum Jacket,A7 5"" x 7"" Arch Vellum Jacket,A7 1.5"" x 11"" Belly Band"</formula1>
    </dataValidation>
    <dataValidation type="list" allowBlank="1" sqref="B21" xr:uid="{00000000-0002-0000-0000-000005000000}">
      <formula1>"None,Print File,Pre-Designed"</formula1>
    </dataValidation>
    <dataValidation type="list" allowBlank="1" sqref="B9" xr:uid="{00000000-0002-0000-0000-000006000000}">
      <formula1>"None,A1 3.625"" x 5.125"" Standard Envelope,A1 3.625"" x 5.125"" Hand Torn Envelope,A1 3.625"" x 5.125"" Arch Envelope,"</formula1>
    </dataValidation>
    <dataValidation type="list" allowBlank="1" sqref="B12" xr:uid="{00000000-0002-0000-0000-000007000000}">
      <formula1>"None,A7 Standard Liner,A7 Hand Torn Liner,A7 Arch Liner"</formula1>
    </dataValidation>
    <dataValidation type="list" allowBlank="1" sqref="B14" xr:uid="{00000000-0002-0000-0000-000008000000}">
      <formula1>"None,A7 5.125"" x 7.125"" Half Arch Pocket,"</formula1>
    </dataValidation>
    <dataValidation type="list" allowBlank="1" sqref="B5" xr:uid="{00000000-0002-0000-0000-000009000000}">
      <formula1>"None,A7 5"" x 7"" Standard Flat Card,A7 5"" x 7"" Hand Torn Flat Card,A7 5"" x 7"" Arch Flat Card"</formula1>
    </dataValidation>
    <dataValidation type="list" allowBlank="1" sqref="B18:B19" xr:uid="{00000000-0002-0000-0000-00000A000000}">
      <formula1>"None,Envelope Addressing,Return Address Only,Print File"</formula1>
    </dataValidation>
    <dataValidation type="list" allowBlank="1" sqref="B6" xr:uid="{00000000-0002-0000-0000-00000B000000}">
      <formula1>"None,A7 5.25"" x 7.25"" Standard Envelope,A7 5.25"" x 7.25"" Hand Torn Envelope,A7 5.25"" x 7.25"" Arch Envelope"</formula1>
    </dataValidation>
    <dataValidation type="list" allowBlank="1" sqref="B8" xr:uid="{00000000-0002-0000-0000-00000C000000}">
      <formula1>"None,A2 4.5"" x 5.5"" Standard Flat Card,A2 4.5"" x 5.5"" Hand Torn Flat Card,A2 4.5"" x 5.5"" Arch Flat Card,A1 3.5"" x 4.875"" Standard Flat Card,A1 3.5"" x 4.75"" Hand Torn Flat Card,A1 3.5"" x 4.875"" Arch Flat Card,"</formula1>
    </dataValidation>
    <dataValidation type="list" allowBlank="1" sqref="B13" xr:uid="{00000000-0002-0000-0000-00000D000000}">
      <formula1>"None,Twine Assembly"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38"/>
  <sheetViews>
    <sheetView workbookViewId="0">
      <selection activeCell="C13" sqref="C13"/>
    </sheetView>
  </sheetViews>
  <sheetFormatPr baseColWidth="10" defaultColWidth="12.6640625" defaultRowHeight="15.75" customHeight="1" x14ac:dyDescent="0.15"/>
  <cols>
    <col min="1" max="1" width="40.33203125" customWidth="1"/>
  </cols>
  <sheetData>
    <row r="1" spans="1:6" ht="15.75" customHeight="1" x14ac:dyDescent="0.15">
      <c r="A1" s="2" t="s">
        <v>28</v>
      </c>
      <c r="B1" s="2" t="s">
        <v>29</v>
      </c>
    </row>
    <row r="2" spans="1:6" ht="15.75" customHeight="1" x14ac:dyDescent="0.15">
      <c r="A2" s="4" t="s">
        <v>30</v>
      </c>
      <c r="B2" s="2">
        <v>2.4</v>
      </c>
    </row>
    <row r="3" spans="1:6" ht="15.75" customHeight="1" x14ac:dyDescent="0.15">
      <c r="A3" s="4" t="s">
        <v>31</v>
      </c>
      <c r="B3" s="2">
        <v>2.6</v>
      </c>
    </row>
    <row r="4" spans="1:6" ht="15.75" customHeight="1" x14ac:dyDescent="0.15">
      <c r="A4" s="4" t="s">
        <v>32</v>
      </c>
      <c r="B4" s="2">
        <v>3.1</v>
      </c>
    </row>
    <row r="5" spans="1:6" ht="15.75" customHeight="1" x14ac:dyDescent="0.15">
      <c r="A5" s="2" t="s">
        <v>33</v>
      </c>
      <c r="B5" s="2">
        <v>0</v>
      </c>
    </row>
    <row r="6" spans="1:6" ht="15.75" customHeight="1" x14ac:dyDescent="0.15">
      <c r="A6" s="4" t="s">
        <v>34</v>
      </c>
      <c r="B6" s="2">
        <v>1.2</v>
      </c>
    </row>
    <row r="7" spans="1:6" ht="15.75" customHeight="1" x14ac:dyDescent="0.15">
      <c r="A7" s="4" t="s">
        <v>35</v>
      </c>
      <c r="B7" s="2">
        <v>1.4</v>
      </c>
    </row>
    <row r="8" spans="1:6" ht="15.75" customHeight="1" x14ac:dyDescent="0.15">
      <c r="A8" s="4" t="s">
        <v>36</v>
      </c>
      <c r="B8" s="2">
        <v>1.4</v>
      </c>
    </row>
    <row r="9" spans="1:6" ht="15.75" customHeight="1" x14ac:dyDescent="0.15">
      <c r="A9" s="4" t="s">
        <v>37</v>
      </c>
      <c r="B9" s="2">
        <v>2.2999999999999998</v>
      </c>
    </row>
    <row r="10" spans="1:6" ht="15.75" customHeight="1" x14ac:dyDescent="0.15">
      <c r="A10" s="4" t="s">
        <v>38</v>
      </c>
      <c r="B10" s="2">
        <v>2.7</v>
      </c>
    </row>
    <row r="11" spans="1:6" ht="15.75" customHeight="1" x14ac:dyDescent="0.15">
      <c r="A11" s="4" t="s">
        <v>39</v>
      </c>
      <c r="B11" s="2">
        <v>3.1</v>
      </c>
    </row>
    <row r="12" spans="1:6" ht="15.75" customHeight="1" x14ac:dyDescent="0.15">
      <c r="A12" s="4" t="s">
        <v>40</v>
      </c>
      <c r="B12" s="2">
        <v>1.8</v>
      </c>
    </row>
    <row r="13" spans="1:6" ht="15.75" customHeight="1" x14ac:dyDescent="0.15">
      <c r="A13" t="s">
        <v>62</v>
      </c>
      <c r="B13" s="2">
        <v>2.8</v>
      </c>
    </row>
    <row r="14" spans="1:6" ht="15.75" customHeight="1" x14ac:dyDescent="0.15">
      <c r="A14" s="4" t="s">
        <v>41</v>
      </c>
      <c r="B14" s="2">
        <v>2.6</v>
      </c>
    </row>
    <row r="15" spans="1:6" ht="15.75" customHeight="1" x14ac:dyDescent="0.15">
      <c r="A15" s="4" t="s">
        <v>42</v>
      </c>
      <c r="B15" s="2">
        <v>1.4</v>
      </c>
      <c r="F15" t="s">
        <v>62</v>
      </c>
    </row>
    <row r="16" spans="1:6" ht="15.75" customHeight="1" x14ac:dyDescent="0.15">
      <c r="A16" s="4" t="s">
        <v>43</v>
      </c>
      <c r="B16" s="2">
        <v>1.8</v>
      </c>
    </row>
    <row r="17" spans="1:2" ht="15.75" customHeight="1" x14ac:dyDescent="0.15">
      <c r="A17" s="4" t="s">
        <v>44</v>
      </c>
      <c r="B17" s="2">
        <v>2.2000000000000002</v>
      </c>
    </row>
    <row r="18" spans="1:2" ht="15.75" customHeight="1" x14ac:dyDescent="0.15">
      <c r="A18" s="4" t="s">
        <v>45</v>
      </c>
      <c r="B18" s="2">
        <v>0.8</v>
      </c>
    </row>
    <row r="19" spans="1:2" ht="15.75" customHeight="1" x14ac:dyDescent="0.15">
      <c r="A19" s="4" t="s">
        <v>46</v>
      </c>
      <c r="B19" s="2">
        <v>1</v>
      </c>
    </row>
    <row r="20" spans="1:2" ht="15.75" customHeight="1" x14ac:dyDescent="0.15">
      <c r="A20" s="4" t="s">
        <v>47</v>
      </c>
      <c r="B20" s="2">
        <v>1</v>
      </c>
    </row>
    <row r="21" spans="1:2" ht="15.75" customHeight="1" x14ac:dyDescent="0.15">
      <c r="A21" s="4" t="s">
        <v>48</v>
      </c>
      <c r="B21" s="2">
        <v>0.8</v>
      </c>
    </row>
    <row r="22" spans="1:2" ht="15.75" customHeight="1" x14ac:dyDescent="0.15">
      <c r="A22" s="4" t="s">
        <v>49</v>
      </c>
      <c r="B22" s="2">
        <v>1</v>
      </c>
    </row>
    <row r="23" spans="1:2" ht="15.75" customHeight="1" x14ac:dyDescent="0.15">
      <c r="A23" s="4" t="s">
        <v>50</v>
      </c>
      <c r="B23" s="2">
        <v>1.2</v>
      </c>
    </row>
    <row r="24" spans="1:2" ht="15.75" customHeight="1" x14ac:dyDescent="0.15">
      <c r="A24" s="4" t="s">
        <v>51</v>
      </c>
      <c r="B24" s="2">
        <v>1.2</v>
      </c>
    </row>
    <row r="25" spans="1:2" ht="15.75" customHeight="1" x14ac:dyDescent="0.15">
      <c r="A25" s="4" t="s">
        <v>13</v>
      </c>
      <c r="B25" s="2">
        <v>1.4</v>
      </c>
    </row>
    <row r="26" spans="1:2" ht="15.75" customHeight="1" x14ac:dyDescent="0.15">
      <c r="A26" s="4" t="s">
        <v>52</v>
      </c>
      <c r="B26" s="2">
        <v>1.6</v>
      </c>
    </row>
    <row r="27" spans="1:2" ht="15.75" customHeight="1" x14ac:dyDescent="0.15">
      <c r="A27" s="4" t="s">
        <v>53</v>
      </c>
      <c r="B27" s="2">
        <v>1.6</v>
      </c>
    </row>
    <row r="28" spans="1:2" ht="15.75" customHeight="1" x14ac:dyDescent="0.15">
      <c r="A28" s="4" t="s">
        <v>54</v>
      </c>
      <c r="B28" s="2">
        <v>0.5</v>
      </c>
    </row>
    <row r="29" spans="1:2" ht="15.75" customHeight="1" x14ac:dyDescent="0.15">
      <c r="A29" s="4" t="s">
        <v>55</v>
      </c>
      <c r="B29" s="2">
        <v>0.8</v>
      </c>
    </row>
    <row r="30" spans="1:2" ht="15.75" customHeight="1" x14ac:dyDescent="0.15">
      <c r="A30" s="4" t="s">
        <v>56</v>
      </c>
      <c r="B30" s="2">
        <v>1</v>
      </c>
    </row>
    <row r="31" spans="1:2" ht="15.75" customHeight="1" x14ac:dyDescent="0.15">
      <c r="A31" s="4" t="s">
        <v>57</v>
      </c>
      <c r="B31" s="2">
        <v>1.2</v>
      </c>
    </row>
    <row r="32" spans="1:2" ht="15.75" customHeight="1" x14ac:dyDescent="0.15">
      <c r="A32" s="4" t="s">
        <v>58</v>
      </c>
      <c r="B32" s="2">
        <v>0.4</v>
      </c>
    </row>
    <row r="33" spans="1:2" ht="15.75" customHeight="1" x14ac:dyDescent="0.15">
      <c r="A33" s="4" t="s">
        <v>59</v>
      </c>
      <c r="B33" s="2">
        <v>1.8</v>
      </c>
    </row>
    <row r="34" spans="1:2" ht="15.75" customHeight="1" x14ac:dyDescent="0.15">
      <c r="A34" s="4" t="s">
        <v>17</v>
      </c>
      <c r="B34" s="2">
        <v>1.4</v>
      </c>
    </row>
    <row r="35" spans="1:2" ht="15.75" customHeight="1" x14ac:dyDescent="0.15">
      <c r="A35" s="4" t="s">
        <v>19</v>
      </c>
      <c r="B35" s="2">
        <v>1.4</v>
      </c>
    </row>
    <row r="36" spans="1:2" ht="15.75" customHeight="1" x14ac:dyDescent="0.15">
      <c r="A36" s="4" t="s">
        <v>60</v>
      </c>
      <c r="B36" s="2">
        <v>0.8</v>
      </c>
    </row>
    <row r="37" spans="1:2" ht="15.75" customHeight="1" x14ac:dyDescent="0.15">
      <c r="A37" s="4" t="s">
        <v>20</v>
      </c>
      <c r="B37" s="2">
        <v>1</v>
      </c>
    </row>
    <row r="38" spans="1:2" ht="15.75" customHeight="1" x14ac:dyDescent="0.15">
      <c r="A38" s="4" t="s">
        <v>24</v>
      </c>
      <c r="B38" s="2">
        <v>0.4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Estimate</vt:lpstr>
      <vt:lpstr>Price List</vt:lpstr>
      <vt:lpstr>NamedRange1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2022-04-28T00:37:00Z</dcterms:modified>
</cp:coreProperties>
</file>